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BizBudg\YouTube\"/>
    </mc:Choice>
  </mc:AlternateContent>
  <bookViews>
    <workbookView xWindow="0" yWindow="0" windowWidth="28800" windowHeight="11985"/>
  </bookViews>
  <sheets>
    <sheet name="ProfitandLoss" sheetId="1" r:id="rId1"/>
    <sheet name="Sales" sheetId="2" r:id="rId2"/>
    <sheet name="Cars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E11" i="3"/>
  <c r="E9" i="1" s="1"/>
  <c r="F11" i="3"/>
  <c r="G11" i="3"/>
  <c r="H11" i="3"/>
  <c r="H9" i="1" s="1"/>
  <c r="I11" i="3"/>
  <c r="I9" i="1" s="1"/>
  <c r="J11" i="3"/>
  <c r="J9" i="1" s="1"/>
  <c r="K11" i="3"/>
  <c r="K9" i="1" s="1"/>
  <c r="L11" i="3"/>
  <c r="M11" i="3"/>
  <c r="N11" i="3"/>
  <c r="C11" i="3"/>
  <c r="C9" i="1" s="1"/>
  <c r="D9" i="1"/>
  <c r="F9" i="1"/>
  <c r="G9" i="1"/>
  <c r="L9" i="1"/>
  <c r="M9" i="1"/>
  <c r="N9" i="1"/>
  <c r="D5" i="3"/>
  <c r="E5" i="3"/>
  <c r="F5" i="3"/>
  <c r="G5" i="3"/>
  <c r="H5" i="3"/>
  <c r="I5" i="3"/>
  <c r="J5" i="3"/>
  <c r="K5" i="3"/>
  <c r="L5" i="3"/>
  <c r="M5" i="3"/>
  <c r="N5" i="3"/>
  <c r="C5" i="3"/>
  <c r="O6" i="3"/>
  <c r="O7" i="3"/>
  <c r="O8" i="3"/>
  <c r="O9" i="3"/>
  <c r="O10" i="3"/>
  <c r="O4" i="3"/>
  <c r="O6" i="2"/>
  <c r="O8" i="2"/>
  <c r="O10" i="2"/>
  <c r="D11" i="2"/>
  <c r="O11" i="2" s="1"/>
  <c r="E11" i="2"/>
  <c r="F11" i="2"/>
  <c r="G11" i="2"/>
  <c r="H11" i="2"/>
  <c r="I11" i="2"/>
  <c r="J11" i="2"/>
  <c r="K11" i="2"/>
  <c r="L11" i="2"/>
  <c r="M11" i="2"/>
  <c r="N11" i="2"/>
  <c r="D9" i="2"/>
  <c r="E9" i="2"/>
  <c r="F9" i="2"/>
  <c r="G9" i="2"/>
  <c r="H9" i="2"/>
  <c r="I9" i="2"/>
  <c r="J9" i="2"/>
  <c r="K9" i="2"/>
  <c r="L9" i="2"/>
  <c r="M9" i="2"/>
  <c r="N9" i="2"/>
  <c r="C11" i="2"/>
  <c r="C9" i="2"/>
  <c r="D7" i="2"/>
  <c r="E7" i="2"/>
  <c r="F7" i="2"/>
  <c r="G7" i="2"/>
  <c r="H7" i="2"/>
  <c r="I7" i="2"/>
  <c r="J7" i="2"/>
  <c r="K7" i="2"/>
  <c r="L7" i="2"/>
  <c r="M7" i="2"/>
  <c r="N7" i="2"/>
  <c r="C7" i="2"/>
  <c r="D5" i="2"/>
  <c r="E5" i="2"/>
  <c r="F5" i="2"/>
  <c r="G5" i="2"/>
  <c r="H5" i="2"/>
  <c r="I5" i="2"/>
  <c r="I13" i="2" s="1"/>
  <c r="I4" i="1" s="1"/>
  <c r="J5" i="2"/>
  <c r="K5" i="2"/>
  <c r="L5" i="2"/>
  <c r="M5" i="2"/>
  <c r="N5" i="2"/>
  <c r="C5" i="2"/>
  <c r="C13" i="2" s="1"/>
  <c r="O4" i="2"/>
  <c r="O5" i="3" l="1"/>
  <c r="O11" i="3"/>
  <c r="O9" i="2"/>
  <c r="O7" i="2"/>
  <c r="G13" i="2"/>
  <c r="G4" i="1" s="1"/>
  <c r="G8" i="1" s="1"/>
  <c r="H13" i="2"/>
  <c r="H4" i="1" s="1"/>
  <c r="H8" i="1" s="1"/>
  <c r="D13" i="2"/>
  <c r="D4" i="1" s="1"/>
  <c r="D8" i="1" s="1"/>
  <c r="L13" i="2"/>
  <c r="L4" i="1" s="1"/>
  <c r="L8" i="1" s="1"/>
  <c r="K13" i="2"/>
  <c r="K4" i="1" s="1"/>
  <c r="K8" i="1" s="1"/>
  <c r="K17" i="1" s="1"/>
  <c r="N13" i="2"/>
  <c r="N4" i="1" s="1"/>
  <c r="N8" i="1" s="1"/>
  <c r="F13" i="2"/>
  <c r="F4" i="1" s="1"/>
  <c r="F8" i="1" s="1"/>
  <c r="M13" i="2"/>
  <c r="M4" i="1" s="1"/>
  <c r="M8" i="1" s="1"/>
  <c r="E13" i="2"/>
  <c r="E4" i="1" s="1"/>
  <c r="E8" i="1" s="1"/>
  <c r="J13" i="2"/>
  <c r="J4" i="1" s="1"/>
  <c r="J8" i="1" s="1"/>
  <c r="C4" i="1"/>
  <c r="O5" i="2"/>
  <c r="O13" i="1"/>
  <c r="P13" i="1" s="1"/>
  <c r="P10" i="1"/>
  <c r="O5" i="1"/>
  <c r="P5" i="1" s="1"/>
  <c r="O6" i="1"/>
  <c r="P6" i="1" s="1"/>
  <c r="O7" i="1"/>
  <c r="P7" i="1" s="1"/>
  <c r="O9" i="1"/>
  <c r="P9" i="1" s="1"/>
  <c r="O10" i="1"/>
  <c r="O11" i="1"/>
  <c r="P11" i="1" s="1"/>
  <c r="O12" i="1"/>
  <c r="P12" i="1" s="1"/>
  <c r="O14" i="1"/>
  <c r="P14" i="1" s="1"/>
  <c r="O15" i="1"/>
  <c r="P15" i="1" s="1"/>
  <c r="D16" i="1"/>
  <c r="E16" i="1"/>
  <c r="F16" i="1"/>
  <c r="G16" i="1"/>
  <c r="H16" i="1"/>
  <c r="I16" i="1"/>
  <c r="J16" i="1"/>
  <c r="K16" i="1"/>
  <c r="L16" i="1"/>
  <c r="M16" i="1"/>
  <c r="N16" i="1"/>
  <c r="C16" i="1"/>
  <c r="I8" i="1"/>
  <c r="P3" i="1"/>
  <c r="D17" i="1" l="1"/>
  <c r="O13" i="2"/>
  <c r="O4" i="1"/>
  <c r="P4" i="1" s="1"/>
  <c r="C8" i="1"/>
  <c r="C17" i="1" s="1"/>
  <c r="L17" i="1"/>
  <c r="J17" i="1"/>
  <c r="I17" i="1"/>
  <c r="H17" i="1"/>
  <c r="O16" i="1"/>
  <c r="P16" i="1" s="1"/>
  <c r="G17" i="1"/>
  <c r="N17" i="1"/>
  <c r="F17" i="1"/>
  <c r="E17" i="1"/>
  <c r="M17" i="1"/>
  <c r="O8" i="1" l="1"/>
  <c r="P8" i="1" s="1"/>
  <c r="O17" i="1"/>
  <c r="P17" i="1" s="1"/>
</calcChain>
</file>

<file path=xl/sharedStrings.xml><?xml version="1.0" encoding="utf-8"?>
<sst xmlns="http://schemas.openxmlformats.org/spreadsheetml/2006/main" count="76" uniqueCount="38">
  <si>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</si>
  <si>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</si>
  <si>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</si>
  <si>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</si>
  <si>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</si>
  <si>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</si>
  <si>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</si>
  <si>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</si>
  <si>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</si>
  <si>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</si>
  <si>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</si>
  <si>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</si>
  <si>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</t>
  </si>
  <si>
    <t>Budget</t>
  </si>
  <si>
    <t>Sales</t>
  </si>
  <si>
    <t>Interest</t>
  </si>
  <si>
    <t>Wages/Salary</t>
  </si>
  <si>
    <t>Rental Income</t>
  </si>
  <si>
    <t>Total Revenue</t>
  </si>
  <si>
    <t>Cars</t>
  </si>
  <si>
    <t>Buildings</t>
  </si>
  <si>
    <t>Insurance</t>
  </si>
  <si>
    <t>Staff</t>
  </si>
  <si>
    <t>Entertainment</t>
  </si>
  <si>
    <t>Depreciation</t>
  </si>
  <si>
    <t>Total Expenses</t>
  </si>
  <si>
    <t>Net Profit/Loss</t>
  </si>
  <si>
    <t>Tax</t>
  </si>
  <si>
    <t>Small Fish</t>
  </si>
  <si>
    <t>Medium Fish</t>
  </si>
  <si>
    <t>Large Fish</t>
  </si>
  <si>
    <t>Fish Tanks</t>
  </si>
  <si>
    <t>Dollar</t>
  </si>
  <si>
    <t>Value</t>
  </si>
  <si>
    <t>Fuel</t>
  </si>
  <si>
    <t>Dollars</t>
  </si>
  <si>
    <t>Registration</t>
  </si>
  <si>
    <t>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</si>
</sst>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7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2" borderId="1" applyNumberFormat="0" applyAlignment="0" applyProtection="0"/>
    <xf numFmtId="0" fontId="4" fillId="3" borderId="1" applyNumberFormat="0" applyAlignment="0" applyProtection="0"/>
    <xf numFmtId="0" fontId="5" fillId="4" borderId="0" applyNumberFormat="0" applyBorder="0" applyAlignment="0" applyProtection="0"/>
  </cellStyleXfs>
  <cellXfs count="13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0" fillId="0" borderId="0" xfId="0" applyNumberFormat="1"/>
    <xf numFmtId="0" fontId="2" fillId="0" borderId="0" xfId="0" applyFont="1" applyAlignment="1">
      <alignment horizontal="center"/>
    </xf>
    <xf numFmtId="0" fontId="3" fillId="2" borderId="1" xfId="2"/>
    <xf numFmtId="0" fontId="5" fillId="4" borderId="0" xfId="4"/>
    <xf numFmtId="0" fontId="2" fillId="0" borderId="0" xfId="0" applyFont="1" applyAlignment="1">
      <alignment horizontal="right"/>
    </xf>
    <xf numFmtId="0" fontId="4" fillId="3" borderId="1" xfId="3" applyAlignment="1">
      <alignment horizontal="right"/>
    </xf>
    <xf numFmtId="0" fontId="4" fillId="3" borderId="1" xfId="3"/>
    <xf numFmtId="0" fontId="3" fillId="2" borderId="1" xfId="2" applyAlignment="1">
      <alignment horizontal="center"/>
    </xf>
    <xf numFmtId="0" fontId="6" fillId="2" borderId="1" xfId="2" applyFont="1" applyAlignment="1">
      <alignment horizontal="center"/>
    </xf>
    <xf numFmtId="0" fontId="4" fillId="3" borderId="1" xfId="3" applyAlignment="1">
      <alignment horizontal="center"/>
    </xf>
  </cellXfs>
  <cellStyles count="5">
    <cellStyle name="Accent1" xfId="4" builtinId="29"/>
    <cellStyle name="Calculation" xfId="3" builtinId="22"/>
    <cellStyle name="Comma" xfId="1" builtinId="3"/>
    <cellStyle name="Input" xfId="2" builtinId="20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ProfitandLoss!$B$9</c:f>
              <c:strCache>
                <c:ptCount val="1"/>
                <c:pt idx="0">
                  <c:v>Cars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ProfitandLoss!$C$3:$N$3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ProfitandLoss!$C$9:$N$9</c:f>
              <c:numCache>
                <c:formatCode>General</c:formatCode>
                <c:ptCount val="12"/>
                <c:pt idx="0">
                  <c:v>112</c:v>
                </c:pt>
                <c:pt idx="1">
                  <c:v>612</c:v>
                </c:pt>
                <c:pt idx="2">
                  <c:v>412</c:v>
                </c:pt>
                <c:pt idx="3">
                  <c:v>112</c:v>
                </c:pt>
                <c:pt idx="4">
                  <c:v>112</c:v>
                </c:pt>
                <c:pt idx="5">
                  <c:v>710</c:v>
                </c:pt>
                <c:pt idx="6">
                  <c:v>112</c:v>
                </c:pt>
                <c:pt idx="7">
                  <c:v>428</c:v>
                </c:pt>
                <c:pt idx="8">
                  <c:v>112</c:v>
                </c:pt>
                <c:pt idx="9">
                  <c:v>412</c:v>
                </c:pt>
                <c:pt idx="10">
                  <c:v>112</c:v>
                </c:pt>
                <c:pt idx="11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315-4B80-AF6E-5ACADFD8AB03}"/>
            </c:ext>
          </c:extLst>
        </c:ser>
        <c:ser>
          <c:idx val="1"/>
          <c:order val="1"/>
          <c:tx>
            <c:strRef>
              <c:f>ProfitandLoss!$B$10</c:f>
              <c:strCache>
                <c:ptCount val="1"/>
                <c:pt idx="0">
                  <c:v>Buildings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ProfitandLoss!$C$3:$N$3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ProfitandLoss!$C$10:$N$10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15-A315-4B80-AF6E-5ACADFD8AB03}"/>
            </c:ext>
          </c:extLst>
        </c:ser>
        <c:ser>
          <c:idx val="2"/>
          <c:order val="2"/>
          <c:tx>
            <c:strRef>
              <c:f>ProfitandLoss!$B$11</c:f>
              <c:strCache>
                <c:ptCount val="1"/>
                <c:pt idx="0">
                  <c:v>Insurance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ProfitandLoss!$C$3:$N$3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ProfitandLoss!$C$11:$N$11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16-A315-4B80-AF6E-5ACADFD8AB03}"/>
            </c:ext>
          </c:extLst>
        </c:ser>
        <c:ser>
          <c:idx val="3"/>
          <c:order val="3"/>
          <c:tx>
            <c:strRef>
              <c:f>ProfitandLoss!$B$12</c:f>
              <c:strCache>
                <c:ptCount val="1"/>
                <c:pt idx="0">
                  <c:v>Staff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ProfitandLoss!$C$3:$N$3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ProfitandLoss!$C$12:$N$12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17-A315-4B80-AF6E-5ACADFD8AB03}"/>
            </c:ext>
          </c:extLst>
        </c:ser>
        <c:ser>
          <c:idx val="4"/>
          <c:order val="4"/>
          <c:tx>
            <c:strRef>
              <c:f>ProfitandLoss!$B$13</c:f>
              <c:strCache>
                <c:ptCount val="1"/>
                <c:pt idx="0">
                  <c:v>Tax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ProfitandLoss!$C$3:$N$3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ProfitandLoss!$C$13:$N$13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18-A315-4B80-AF6E-5ACADFD8AB03}"/>
            </c:ext>
          </c:extLst>
        </c:ser>
        <c:ser>
          <c:idx val="5"/>
          <c:order val="5"/>
          <c:tx>
            <c:strRef>
              <c:f>ProfitandLoss!$B$14</c:f>
              <c:strCache>
                <c:ptCount val="1"/>
                <c:pt idx="0">
                  <c:v>Entertainment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ProfitandLoss!$C$3:$N$3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ProfitandLoss!$C$14:$N$14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19-A315-4B80-AF6E-5ACADFD8AB03}"/>
            </c:ext>
          </c:extLst>
        </c:ser>
        <c:ser>
          <c:idx val="6"/>
          <c:order val="6"/>
          <c:tx>
            <c:strRef>
              <c:f>ProfitandLoss!$B$15</c:f>
              <c:strCache>
                <c:ptCount val="1"/>
                <c:pt idx="0">
                  <c:v>Depreciation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ProfitandLoss!$C$3:$N$3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ProfitandLoss!$C$15:$N$15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1A-A315-4B80-AF6E-5ACADFD8A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625056"/>
        <c:axId val="435626368"/>
      </c:barChart>
      <c:catAx>
        <c:axId val="43562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626368"/>
        <c:crosses val="autoZero"/>
        <c:auto val="1"/>
        <c:lblAlgn val="ctr"/>
        <c:lblOffset val="100"/>
        <c:noMultiLvlLbl val="0"/>
      </c:catAx>
      <c:valAx>
        <c:axId val="43562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62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354805</xdr:colOff>
      <xdr:row>1</xdr:row>
      <xdr:rowOff>35718</xdr:rowOff>
    </xdr:from>
    <xdr:to>
      <xdr:col>24</xdr:col>
      <xdr:colOff>290512</xdr:colOff>
      <xdr:row>26</xdr:row>
      <xdr:rowOff>71438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267B6C-5690-429F-99A5-2CE83478E4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7"/>
  <sheetViews>
    <sheetView tabSelected="1" zoomScale="127" zoomScaleNormal="127" workbookViewId="0">
      <selection activeCell="C12" sqref="C12"/>
    </sheetView>
  </sheetViews>
  <sheetFormatPr defaultRowHeight="14.25" x14ac:dyDescent="0.45"/>
  <cols>
    <col min="2" max="2" width="12.86328125" customWidth="1"/>
    <col min="3" max="14" width="9.1328125" bestFit="1" customWidth="1"/>
    <col min="15" max="15" width="9.9296875" bestFit="1" customWidth="1"/>
  </cols>
  <sheetData>
    <row r="2" spans="2:16" x14ac:dyDescent="0.45">
      <c r="B2" s="1" t="s">
        <v>13</v>
      </c>
      <c r="C2" s="1">
        <v>2018</v>
      </c>
      <c r="P2">
        <v>1.05</v>
      </c>
    </row>
    <row r="3" spans="2:16" x14ac:dyDescent="0.45"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1" t="s">
        <v>12</v>
      </c>
      <c r="P3" s="1">
        <f>C2+1</f>
        <v>2019</v>
      </c>
    </row>
    <row r="4" spans="2:16" x14ac:dyDescent="0.45">
      <c r="B4" t="s">
        <v>14</v>
      </c>
      <c r="C4">
        <f>Sales!C13</f>
        <v>1660</v>
      </c>
      <c r="D4">
        <f>Sales!D13</f>
        <v>1616</v>
      </c>
      <c r="E4">
        <f>Sales!E13</f>
        <v>1660</v>
      </c>
      <c r="F4">
        <f>Sales!F13</f>
        <v>1616</v>
      </c>
      <c r="G4">
        <f>Sales!G13</f>
        <v>1660</v>
      </c>
      <c r="H4">
        <f>Sales!H13</f>
        <v>2080</v>
      </c>
      <c r="I4">
        <f>Sales!I13</f>
        <v>1495</v>
      </c>
      <c r="J4">
        <f>Sales!J13</f>
        <v>1660</v>
      </c>
      <c r="K4">
        <f>Sales!K13</f>
        <v>1660</v>
      </c>
      <c r="L4">
        <f>Sales!L13</f>
        <v>1660</v>
      </c>
      <c r="M4">
        <f>Sales!M13</f>
        <v>1660</v>
      </c>
      <c r="N4">
        <f>Sales!N13</f>
        <v>1660</v>
      </c>
      <c r="O4" s="2">
        <f>SUM(C4:N4)</f>
        <v>20087</v>
      </c>
      <c r="P4" s="3">
        <f>O4*$P$2</f>
        <v>21091.350000000002</v>
      </c>
    </row>
    <row r="5" spans="2:16" x14ac:dyDescent="0.45">
      <c r="B5" t="s">
        <v>15</v>
      </c>
      <c r="O5" s="2">
        <f t="shared" ref="O5:O17" si="0">SUM(C5:N5)</f>
        <v>0</v>
      </c>
      <c r="P5" s="3">
        <f t="shared" ref="P5:P17" si="1">O5*$P$2</f>
        <v>0</v>
      </c>
    </row>
    <row r="6" spans="2:16" x14ac:dyDescent="0.45">
      <c r="B6" t="s">
        <v>16</v>
      </c>
      <c r="O6" s="2">
        <f t="shared" si="0"/>
        <v>0</v>
      </c>
      <c r="P6" s="3">
        <f t="shared" si="1"/>
        <v>0</v>
      </c>
    </row>
    <row r="7" spans="2:16" x14ac:dyDescent="0.45">
      <c r="B7" t="s">
        <v>17</v>
      </c>
      <c r="O7" s="2">
        <f t="shared" si="0"/>
        <v>0</v>
      </c>
      <c r="P7" s="3">
        <f t="shared" si="1"/>
        <v>0</v>
      </c>
    </row>
    <row r="8" spans="2:16" x14ac:dyDescent="0.45">
      <c r="B8" s="1" t="s">
        <v>18</v>
      </c>
      <c r="C8" s="2">
        <f>SUM(C4:C7)</f>
        <v>1660</v>
      </c>
      <c r="D8" s="2">
        <f t="shared" ref="D8:N8" si="2">SUM(D4:D7)</f>
        <v>1616</v>
      </c>
      <c r="E8" s="2">
        <f t="shared" si="2"/>
        <v>1660</v>
      </c>
      <c r="F8" s="2">
        <f t="shared" si="2"/>
        <v>1616</v>
      </c>
      <c r="G8" s="2">
        <f t="shared" si="2"/>
        <v>1660</v>
      </c>
      <c r="H8" s="2">
        <f t="shared" si="2"/>
        <v>2080</v>
      </c>
      <c r="I8" s="2">
        <f t="shared" si="2"/>
        <v>1495</v>
      </c>
      <c r="J8" s="2">
        <f t="shared" si="2"/>
        <v>1660</v>
      </c>
      <c r="K8" s="2">
        <f t="shared" si="2"/>
        <v>1660</v>
      </c>
      <c r="L8" s="2">
        <f t="shared" si="2"/>
        <v>1660</v>
      </c>
      <c r="M8" s="2">
        <f t="shared" si="2"/>
        <v>1660</v>
      </c>
      <c r="N8" s="2">
        <f t="shared" si="2"/>
        <v>1660</v>
      </c>
      <c r="O8" s="2">
        <f t="shared" si="0"/>
        <v>20087</v>
      </c>
      <c r="P8" s="3">
        <f t="shared" si="1"/>
        <v>21091.350000000002</v>
      </c>
    </row>
    <row r="9" spans="2:16" x14ac:dyDescent="0.45">
      <c r="B9" t="s">
        <v>19</v>
      </c>
      <c r="C9">
        <f>Cars!C11</f>
        <v>112</v>
      </c>
      <c r="D9">
        <f>Cars!D11</f>
        <v>612</v>
      </c>
      <c r="E9">
        <f>Cars!E11</f>
        <v>412</v>
      </c>
      <c r="F9">
        <f>Cars!F11</f>
        <v>112</v>
      </c>
      <c r="G9">
        <f>Cars!G11</f>
        <v>112</v>
      </c>
      <c r="H9">
        <f>Cars!H11</f>
        <v>710</v>
      </c>
      <c r="I9">
        <f>Cars!I11</f>
        <v>112</v>
      </c>
      <c r="J9">
        <f>Cars!J11</f>
        <v>428</v>
      </c>
      <c r="K9">
        <f>Cars!K11</f>
        <v>112</v>
      </c>
      <c r="L9">
        <f>Cars!L11</f>
        <v>412</v>
      </c>
      <c r="M9">
        <f>Cars!M11</f>
        <v>112</v>
      </c>
      <c r="N9">
        <f>Cars!N11</f>
        <v>112</v>
      </c>
      <c r="O9" s="2">
        <f t="shared" si="0"/>
        <v>3358</v>
      </c>
      <c r="P9" s="3">
        <f t="shared" si="1"/>
        <v>3525.9</v>
      </c>
    </row>
    <row r="10" spans="2:16" x14ac:dyDescent="0.45">
      <c r="B10" t="s">
        <v>20</v>
      </c>
      <c r="O10" s="2">
        <f t="shared" si="0"/>
        <v>0</v>
      </c>
      <c r="P10" s="3">
        <f t="shared" si="1"/>
        <v>0</v>
      </c>
    </row>
    <row r="11" spans="2:16" x14ac:dyDescent="0.45">
      <c r="B11" t="s">
        <v>21</v>
      </c>
      <c r="O11" s="2">
        <f t="shared" si="0"/>
        <v>0</v>
      </c>
      <c r="P11" s="3">
        <f t="shared" si="1"/>
        <v>0</v>
      </c>
    </row>
    <row r="12" spans="2:16" x14ac:dyDescent="0.45">
      <c r="B12" t="s">
        <v>22</v>
      </c>
      <c r="O12" s="2">
        <f t="shared" si="0"/>
        <v>0</v>
      </c>
      <c r="P12" s="3">
        <f t="shared" si="1"/>
        <v>0</v>
      </c>
    </row>
    <row r="13" spans="2:16" x14ac:dyDescent="0.45">
      <c r="B13" t="s">
        <v>27</v>
      </c>
      <c r="O13" s="2">
        <f t="shared" ref="O13" si="3">SUM(C13:N13)</f>
        <v>0</v>
      </c>
      <c r="P13" s="3">
        <f t="shared" si="1"/>
        <v>0</v>
      </c>
    </row>
    <row r="14" spans="2:16" x14ac:dyDescent="0.45">
      <c r="B14" t="s">
        <v>23</v>
      </c>
      <c r="O14" s="2">
        <f t="shared" si="0"/>
        <v>0</v>
      </c>
      <c r="P14" s="3">
        <f t="shared" si="1"/>
        <v>0</v>
      </c>
    </row>
    <row r="15" spans="2:16" x14ac:dyDescent="0.45">
      <c r="B15" t="s">
        <v>24</v>
      </c>
      <c r="O15" s="2">
        <f t="shared" si="0"/>
        <v>0</v>
      </c>
      <c r="P15" s="3">
        <f t="shared" si="1"/>
        <v>0</v>
      </c>
    </row>
    <row r="16" spans="2:16" x14ac:dyDescent="0.45">
      <c r="B16" s="1" t="s">
        <v>25</v>
      </c>
      <c r="C16" s="2">
        <f>SUM(C9:C15)</f>
        <v>112</v>
      </c>
      <c r="D16" s="2">
        <f t="shared" ref="D16:N16" si="4">SUM(D9:D15)</f>
        <v>612</v>
      </c>
      <c r="E16" s="2">
        <f t="shared" si="4"/>
        <v>412</v>
      </c>
      <c r="F16" s="2">
        <f t="shared" si="4"/>
        <v>112</v>
      </c>
      <c r="G16" s="2">
        <f t="shared" si="4"/>
        <v>112</v>
      </c>
      <c r="H16" s="2">
        <f t="shared" si="4"/>
        <v>710</v>
      </c>
      <c r="I16" s="2">
        <f t="shared" si="4"/>
        <v>112</v>
      </c>
      <c r="J16" s="2">
        <f t="shared" si="4"/>
        <v>428</v>
      </c>
      <c r="K16" s="2">
        <f t="shared" si="4"/>
        <v>112</v>
      </c>
      <c r="L16" s="2">
        <f t="shared" si="4"/>
        <v>412</v>
      </c>
      <c r="M16" s="2">
        <f t="shared" si="4"/>
        <v>112</v>
      </c>
      <c r="N16" s="2">
        <f t="shared" si="4"/>
        <v>112</v>
      </c>
      <c r="O16" s="2">
        <f t="shared" si="0"/>
        <v>3358</v>
      </c>
      <c r="P16" s="3">
        <f t="shared" si="1"/>
        <v>3525.9</v>
      </c>
    </row>
    <row r="17" spans="2:16" x14ac:dyDescent="0.45">
      <c r="B17" s="1" t="s">
        <v>26</v>
      </c>
      <c r="C17" s="2">
        <f>C8-C16</f>
        <v>1548</v>
      </c>
      <c r="D17" s="2">
        <f t="shared" ref="D17:N17" si="5">D8-D16</f>
        <v>1004</v>
      </c>
      <c r="E17" s="2">
        <f t="shared" si="5"/>
        <v>1248</v>
      </c>
      <c r="F17" s="2">
        <f t="shared" si="5"/>
        <v>1504</v>
      </c>
      <c r="G17" s="2">
        <f t="shared" si="5"/>
        <v>1548</v>
      </c>
      <c r="H17" s="2">
        <f t="shared" si="5"/>
        <v>1370</v>
      </c>
      <c r="I17" s="2">
        <f t="shared" si="5"/>
        <v>1383</v>
      </c>
      <c r="J17" s="2">
        <f t="shared" si="5"/>
        <v>1232</v>
      </c>
      <c r="K17" s="2">
        <f t="shared" si="5"/>
        <v>1548</v>
      </c>
      <c r="L17" s="2">
        <f t="shared" si="5"/>
        <v>1248</v>
      </c>
      <c r="M17" s="2">
        <f t="shared" si="5"/>
        <v>1548</v>
      </c>
      <c r="N17" s="2">
        <f t="shared" si="5"/>
        <v>1548</v>
      </c>
      <c r="O17" s="2">
        <f t="shared" si="0"/>
        <v>16729</v>
      </c>
      <c r="P17" s="3">
        <f t="shared" si="1"/>
        <v>17565.45</v>
      </c>
    </row>
  </sheetData>
  <conditionalFormatting sqref="C17:N17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zoomScale="127" zoomScaleNormal="127" workbookViewId="0">
      <selection activeCell="B15" sqref="B15"/>
    </sheetView>
  </sheetViews>
  <sheetFormatPr defaultRowHeight="14.25" x14ac:dyDescent="0.45"/>
  <cols>
    <col min="2" max="2" width="12.86328125" customWidth="1"/>
    <col min="3" max="14" width="9.1328125" customWidth="1"/>
    <col min="15" max="15" width="9.9296875" customWidth="1"/>
  </cols>
  <sheetData>
    <row r="1" spans="1:15" x14ac:dyDescent="0.45">
      <c r="B1" s="6" t="s">
        <v>14</v>
      </c>
    </row>
    <row r="2" spans="1:15" x14ac:dyDescent="0.45">
      <c r="B2" s="1" t="s">
        <v>13</v>
      </c>
      <c r="C2" s="1">
        <v>2018</v>
      </c>
    </row>
    <row r="3" spans="1:15" x14ac:dyDescent="0.45">
      <c r="A3" s="11" t="s">
        <v>33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1" t="s">
        <v>12</v>
      </c>
    </row>
    <row r="4" spans="1:15" x14ac:dyDescent="0.45">
      <c r="A4" s="10">
        <v>2.2000000000000002</v>
      </c>
      <c r="B4" s="5" t="s">
        <v>28</v>
      </c>
      <c r="C4" s="5">
        <v>100</v>
      </c>
      <c r="D4" s="5">
        <v>80</v>
      </c>
      <c r="E4" s="5">
        <v>100</v>
      </c>
      <c r="F4" s="5">
        <v>80</v>
      </c>
      <c r="G4" s="5">
        <v>100</v>
      </c>
      <c r="H4" s="5">
        <v>200</v>
      </c>
      <c r="I4" s="5">
        <v>25</v>
      </c>
      <c r="J4" s="5">
        <v>100</v>
      </c>
      <c r="K4" s="5">
        <v>100</v>
      </c>
      <c r="L4" s="5">
        <v>100</v>
      </c>
      <c r="M4" s="5">
        <v>100</v>
      </c>
      <c r="N4" s="5">
        <v>100</v>
      </c>
      <c r="O4" s="2">
        <f>SUM(C4:N4)</f>
        <v>1185</v>
      </c>
    </row>
    <row r="5" spans="1:15" x14ac:dyDescent="0.45">
      <c r="A5" s="10"/>
      <c r="B5" s="8" t="s">
        <v>32</v>
      </c>
      <c r="C5" s="9">
        <f>$A$4*C4</f>
        <v>220.00000000000003</v>
      </c>
      <c r="D5" s="9">
        <f t="shared" ref="D5:N5" si="0">$A$4*D4</f>
        <v>176</v>
      </c>
      <c r="E5" s="9">
        <f t="shared" si="0"/>
        <v>220.00000000000003</v>
      </c>
      <c r="F5" s="9">
        <f t="shared" si="0"/>
        <v>176</v>
      </c>
      <c r="G5" s="9">
        <f t="shared" si="0"/>
        <v>220.00000000000003</v>
      </c>
      <c r="H5" s="9">
        <f t="shared" si="0"/>
        <v>440.00000000000006</v>
      </c>
      <c r="I5" s="9">
        <f t="shared" si="0"/>
        <v>55.000000000000007</v>
      </c>
      <c r="J5" s="9">
        <f t="shared" si="0"/>
        <v>220.00000000000003</v>
      </c>
      <c r="K5" s="9">
        <f t="shared" si="0"/>
        <v>220.00000000000003</v>
      </c>
      <c r="L5" s="9">
        <f t="shared" si="0"/>
        <v>220.00000000000003</v>
      </c>
      <c r="M5" s="9">
        <f t="shared" si="0"/>
        <v>220.00000000000003</v>
      </c>
      <c r="N5" s="9">
        <f t="shared" si="0"/>
        <v>220.00000000000003</v>
      </c>
      <c r="O5" s="2">
        <f t="shared" ref="O5:O13" si="1">SUM(C5:N5)</f>
        <v>2607</v>
      </c>
    </row>
    <row r="6" spans="1:15" x14ac:dyDescent="0.45">
      <c r="A6" s="10">
        <v>3</v>
      </c>
      <c r="B6" s="5" t="s">
        <v>29</v>
      </c>
      <c r="C6" s="5">
        <v>80</v>
      </c>
      <c r="D6" s="5">
        <v>80</v>
      </c>
      <c r="E6" s="5">
        <v>80</v>
      </c>
      <c r="F6" s="5">
        <v>80</v>
      </c>
      <c r="G6" s="5">
        <v>80</v>
      </c>
      <c r="H6" s="5">
        <v>80</v>
      </c>
      <c r="I6" s="5">
        <v>80</v>
      </c>
      <c r="J6" s="5">
        <v>80</v>
      </c>
      <c r="K6" s="5">
        <v>80</v>
      </c>
      <c r="L6" s="5">
        <v>80</v>
      </c>
      <c r="M6" s="5">
        <v>80</v>
      </c>
      <c r="N6" s="5">
        <v>80</v>
      </c>
      <c r="O6" s="2">
        <f t="shared" si="1"/>
        <v>960</v>
      </c>
    </row>
    <row r="7" spans="1:15" x14ac:dyDescent="0.45">
      <c r="A7" s="10"/>
      <c r="B7" s="8" t="s">
        <v>32</v>
      </c>
      <c r="C7" s="9">
        <f>$A$6*C6</f>
        <v>240</v>
      </c>
      <c r="D7" s="9">
        <f t="shared" ref="D7:N7" si="2">$A$6*D6</f>
        <v>240</v>
      </c>
      <c r="E7" s="9">
        <f t="shared" si="2"/>
        <v>240</v>
      </c>
      <c r="F7" s="9">
        <f t="shared" si="2"/>
        <v>240</v>
      </c>
      <c r="G7" s="9">
        <f t="shared" si="2"/>
        <v>240</v>
      </c>
      <c r="H7" s="9">
        <f t="shared" si="2"/>
        <v>240</v>
      </c>
      <c r="I7" s="9">
        <f t="shared" si="2"/>
        <v>240</v>
      </c>
      <c r="J7" s="9">
        <f t="shared" si="2"/>
        <v>240</v>
      </c>
      <c r="K7" s="9">
        <f t="shared" si="2"/>
        <v>240</v>
      </c>
      <c r="L7" s="9">
        <f t="shared" si="2"/>
        <v>240</v>
      </c>
      <c r="M7" s="9">
        <f t="shared" si="2"/>
        <v>240</v>
      </c>
      <c r="N7" s="9">
        <f t="shared" si="2"/>
        <v>240</v>
      </c>
      <c r="O7" s="2">
        <f t="shared" si="1"/>
        <v>2880</v>
      </c>
    </row>
    <row r="8" spans="1:15" x14ac:dyDescent="0.45">
      <c r="A8" s="10">
        <v>4</v>
      </c>
      <c r="B8" s="5" t="s">
        <v>30</v>
      </c>
      <c r="C8" s="5">
        <v>50</v>
      </c>
      <c r="D8" s="5">
        <v>50</v>
      </c>
      <c r="E8" s="5">
        <v>50</v>
      </c>
      <c r="F8" s="5">
        <v>50</v>
      </c>
      <c r="G8" s="5">
        <v>50</v>
      </c>
      <c r="H8" s="5">
        <v>100</v>
      </c>
      <c r="I8" s="5">
        <v>50</v>
      </c>
      <c r="J8" s="5">
        <v>50</v>
      </c>
      <c r="K8" s="5">
        <v>50</v>
      </c>
      <c r="L8" s="5">
        <v>50</v>
      </c>
      <c r="M8" s="5">
        <v>50</v>
      </c>
      <c r="N8" s="5">
        <v>50</v>
      </c>
      <c r="O8" s="2">
        <f t="shared" si="1"/>
        <v>650</v>
      </c>
    </row>
    <row r="9" spans="1:15" x14ac:dyDescent="0.45">
      <c r="A9" s="10"/>
      <c r="B9" s="8" t="s">
        <v>32</v>
      </c>
      <c r="C9" s="9">
        <f>$A$8*C8</f>
        <v>200</v>
      </c>
      <c r="D9" s="9">
        <f t="shared" ref="D9:N9" si="3">$A$8*D8</f>
        <v>200</v>
      </c>
      <c r="E9" s="9">
        <f t="shared" si="3"/>
        <v>200</v>
      </c>
      <c r="F9" s="9">
        <f t="shared" si="3"/>
        <v>200</v>
      </c>
      <c r="G9" s="9">
        <f t="shared" si="3"/>
        <v>200</v>
      </c>
      <c r="H9" s="9">
        <f t="shared" si="3"/>
        <v>400</v>
      </c>
      <c r="I9" s="9">
        <f t="shared" si="3"/>
        <v>200</v>
      </c>
      <c r="J9" s="9">
        <f t="shared" si="3"/>
        <v>200</v>
      </c>
      <c r="K9" s="9">
        <f t="shared" si="3"/>
        <v>200</v>
      </c>
      <c r="L9" s="9">
        <f t="shared" si="3"/>
        <v>200</v>
      </c>
      <c r="M9" s="9">
        <f t="shared" si="3"/>
        <v>200</v>
      </c>
      <c r="N9" s="9">
        <f t="shared" si="3"/>
        <v>200</v>
      </c>
      <c r="O9" s="2">
        <f t="shared" si="1"/>
        <v>2600</v>
      </c>
    </row>
    <row r="10" spans="1:15" x14ac:dyDescent="0.45">
      <c r="A10" s="10">
        <v>50</v>
      </c>
      <c r="B10" s="5" t="s">
        <v>31</v>
      </c>
      <c r="C10" s="5">
        <v>20</v>
      </c>
      <c r="D10" s="5">
        <v>20</v>
      </c>
      <c r="E10" s="5">
        <v>20</v>
      </c>
      <c r="F10" s="5">
        <v>20</v>
      </c>
      <c r="G10" s="5">
        <v>20</v>
      </c>
      <c r="H10" s="5">
        <v>20</v>
      </c>
      <c r="I10" s="5">
        <v>20</v>
      </c>
      <c r="J10" s="5">
        <v>20</v>
      </c>
      <c r="K10" s="5">
        <v>20</v>
      </c>
      <c r="L10" s="5">
        <v>20</v>
      </c>
      <c r="M10" s="5">
        <v>20</v>
      </c>
      <c r="N10" s="5">
        <v>20</v>
      </c>
      <c r="O10" s="2">
        <f t="shared" si="1"/>
        <v>240</v>
      </c>
    </row>
    <row r="11" spans="1:15" x14ac:dyDescent="0.45">
      <c r="A11" s="10"/>
      <c r="B11" s="8" t="s">
        <v>32</v>
      </c>
      <c r="C11" s="9">
        <f>$A$10*C10</f>
        <v>1000</v>
      </c>
      <c r="D11" s="9">
        <f t="shared" ref="D11:N11" si="4">$A$10*D10</f>
        <v>1000</v>
      </c>
      <c r="E11" s="9">
        <f t="shared" si="4"/>
        <v>1000</v>
      </c>
      <c r="F11" s="9">
        <f t="shared" si="4"/>
        <v>1000</v>
      </c>
      <c r="G11" s="9">
        <f t="shared" si="4"/>
        <v>1000</v>
      </c>
      <c r="H11" s="9">
        <f t="shared" si="4"/>
        <v>1000</v>
      </c>
      <c r="I11" s="9">
        <f t="shared" si="4"/>
        <v>1000</v>
      </c>
      <c r="J11" s="9">
        <f t="shared" si="4"/>
        <v>1000</v>
      </c>
      <c r="K11" s="9">
        <f t="shared" si="4"/>
        <v>1000</v>
      </c>
      <c r="L11" s="9">
        <f t="shared" si="4"/>
        <v>1000</v>
      </c>
      <c r="M11" s="9">
        <f t="shared" si="4"/>
        <v>1000</v>
      </c>
      <c r="N11" s="9">
        <f t="shared" si="4"/>
        <v>1000</v>
      </c>
      <c r="O11" s="2">
        <f t="shared" si="1"/>
        <v>12000</v>
      </c>
    </row>
    <row r="12" spans="1:15" x14ac:dyDescent="0.45">
      <c r="O12" s="2"/>
    </row>
    <row r="13" spans="1:15" x14ac:dyDescent="0.45">
      <c r="B13" s="7" t="s">
        <v>12</v>
      </c>
      <c r="C13" s="2">
        <f>C11+C9+C7+C5</f>
        <v>1660</v>
      </c>
      <c r="D13" s="2">
        <f t="shared" ref="D13:N13" si="5">D11+D9+D7+D5</f>
        <v>1616</v>
      </c>
      <c r="E13" s="2">
        <f t="shared" si="5"/>
        <v>1660</v>
      </c>
      <c r="F13" s="2">
        <f t="shared" si="5"/>
        <v>1616</v>
      </c>
      <c r="G13" s="2">
        <f t="shared" si="5"/>
        <v>1660</v>
      </c>
      <c r="H13" s="2">
        <f t="shared" si="5"/>
        <v>2080</v>
      </c>
      <c r="I13" s="2">
        <f t="shared" si="5"/>
        <v>1495</v>
      </c>
      <c r="J13" s="2">
        <f t="shared" si="5"/>
        <v>1660</v>
      </c>
      <c r="K13" s="2">
        <f t="shared" si="5"/>
        <v>1660</v>
      </c>
      <c r="L13" s="2">
        <f t="shared" si="5"/>
        <v>1660</v>
      </c>
      <c r="M13" s="2">
        <f t="shared" si="5"/>
        <v>1660</v>
      </c>
      <c r="N13" s="2">
        <f t="shared" si="5"/>
        <v>1660</v>
      </c>
      <c r="O13" s="2">
        <f t="shared" si="1"/>
        <v>20087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="127" zoomScaleNormal="127" workbookViewId="0">
      <selection activeCell="K11" sqref="K11"/>
    </sheetView>
  </sheetViews>
  <sheetFormatPr defaultRowHeight="14.25" x14ac:dyDescent="0.45"/>
  <cols>
    <col min="2" max="2" width="12.86328125" customWidth="1"/>
    <col min="3" max="14" width="9.1328125" customWidth="1"/>
    <col min="15" max="15" width="9.9296875" customWidth="1"/>
  </cols>
  <sheetData>
    <row r="1" spans="1:15" x14ac:dyDescent="0.45">
      <c r="B1" s="6" t="s">
        <v>19</v>
      </c>
    </row>
    <row r="2" spans="1:15" x14ac:dyDescent="0.45">
      <c r="B2" s="1" t="s">
        <v>13</v>
      </c>
      <c r="C2" s="1">
        <v>2018</v>
      </c>
    </row>
    <row r="3" spans="1:15" x14ac:dyDescent="0.45">
      <c r="A3" s="11" t="s">
        <v>33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1" t="s">
        <v>12</v>
      </c>
    </row>
    <row r="4" spans="1:15" x14ac:dyDescent="0.45">
      <c r="A4" s="11">
        <v>1.4</v>
      </c>
      <c r="B4" s="5" t="s">
        <v>34</v>
      </c>
      <c r="C4" s="10">
        <v>80</v>
      </c>
      <c r="D4" s="10">
        <v>80</v>
      </c>
      <c r="E4" s="10">
        <v>80</v>
      </c>
      <c r="F4" s="10">
        <v>80</v>
      </c>
      <c r="G4" s="10">
        <v>80</v>
      </c>
      <c r="H4" s="10">
        <v>150</v>
      </c>
      <c r="I4" s="10">
        <v>80</v>
      </c>
      <c r="J4" s="10">
        <v>20</v>
      </c>
      <c r="K4" s="10">
        <v>80</v>
      </c>
      <c r="L4" s="10">
        <v>80</v>
      </c>
      <c r="M4" s="10">
        <v>80</v>
      </c>
      <c r="N4" s="10">
        <v>80</v>
      </c>
      <c r="O4" s="1">
        <f>SUM(C4:N4)</f>
        <v>970</v>
      </c>
    </row>
    <row r="5" spans="1:15" x14ac:dyDescent="0.45">
      <c r="A5" s="11"/>
      <c r="B5" s="8" t="s">
        <v>35</v>
      </c>
      <c r="C5" s="12">
        <f>$A$4*C4</f>
        <v>112</v>
      </c>
      <c r="D5" s="12">
        <f t="shared" ref="D5:N5" si="0">$A$4*D4</f>
        <v>112</v>
      </c>
      <c r="E5" s="12">
        <f t="shared" si="0"/>
        <v>112</v>
      </c>
      <c r="F5" s="12">
        <f t="shared" si="0"/>
        <v>112</v>
      </c>
      <c r="G5" s="12">
        <f t="shared" si="0"/>
        <v>112</v>
      </c>
      <c r="H5" s="12">
        <f t="shared" si="0"/>
        <v>210</v>
      </c>
      <c r="I5" s="12">
        <f t="shared" si="0"/>
        <v>112</v>
      </c>
      <c r="J5" s="12">
        <f t="shared" si="0"/>
        <v>28</v>
      </c>
      <c r="K5" s="12">
        <f t="shared" si="0"/>
        <v>112</v>
      </c>
      <c r="L5" s="12">
        <f t="shared" si="0"/>
        <v>112</v>
      </c>
      <c r="M5" s="12">
        <f t="shared" si="0"/>
        <v>112</v>
      </c>
      <c r="N5" s="12">
        <f t="shared" si="0"/>
        <v>112</v>
      </c>
      <c r="O5" s="1">
        <f t="shared" ref="O5:O11" si="1">SUM(C5:N5)</f>
        <v>1358</v>
      </c>
    </row>
    <row r="6" spans="1:15" x14ac:dyDescent="0.45">
      <c r="A6" s="11"/>
      <c r="B6" s="5" t="s">
        <v>21</v>
      </c>
      <c r="C6" s="10"/>
      <c r="D6" s="10">
        <v>500</v>
      </c>
      <c r="E6" s="10"/>
      <c r="F6" s="10"/>
      <c r="G6" s="10"/>
      <c r="H6" s="10"/>
      <c r="I6" s="10"/>
      <c r="J6" s="10">
        <v>400</v>
      </c>
      <c r="K6" s="10"/>
      <c r="L6" s="10"/>
      <c r="M6" s="10"/>
      <c r="N6" s="10"/>
      <c r="O6" s="1">
        <f t="shared" si="1"/>
        <v>900</v>
      </c>
    </row>
    <row r="7" spans="1:15" x14ac:dyDescent="0.45">
      <c r="A7" s="11"/>
      <c r="B7" t="s">
        <v>36</v>
      </c>
      <c r="C7" s="4"/>
      <c r="D7" s="4"/>
      <c r="E7" s="4"/>
      <c r="F7" s="4"/>
      <c r="G7" s="4"/>
      <c r="H7" s="4">
        <v>500</v>
      </c>
      <c r="I7" s="4"/>
      <c r="J7" s="4"/>
      <c r="K7" s="4"/>
      <c r="L7" s="4"/>
      <c r="M7" s="4"/>
      <c r="N7" s="4"/>
      <c r="O7" s="1">
        <f t="shared" si="1"/>
        <v>500</v>
      </c>
    </row>
    <row r="8" spans="1:15" x14ac:dyDescent="0.45">
      <c r="A8" s="11"/>
      <c r="B8" t="s">
        <v>21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">
        <f t="shared" si="1"/>
        <v>0</v>
      </c>
    </row>
    <row r="9" spans="1:15" x14ac:dyDescent="0.45">
      <c r="A9" s="11"/>
      <c r="B9" t="s">
        <v>37</v>
      </c>
      <c r="C9" s="4"/>
      <c r="D9" s="4"/>
      <c r="E9" s="4">
        <v>300</v>
      </c>
      <c r="F9" s="4"/>
      <c r="G9" s="4"/>
      <c r="H9" s="4"/>
      <c r="I9" s="4"/>
      <c r="J9" s="4"/>
      <c r="K9" s="4"/>
      <c r="L9" s="4">
        <v>300</v>
      </c>
      <c r="M9" s="4"/>
      <c r="N9" s="4"/>
      <c r="O9" s="1">
        <f t="shared" si="1"/>
        <v>600</v>
      </c>
    </row>
    <row r="10" spans="1:15" x14ac:dyDescent="0.45">
      <c r="A10" s="1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1">
        <f t="shared" si="1"/>
        <v>0</v>
      </c>
    </row>
    <row r="11" spans="1:15" x14ac:dyDescent="0.45">
      <c r="B11" s="7" t="s">
        <v>12</v>
      </c>
      <c r="C11" s="2">
        <f>C5+C6+C7+C8+C9</f>
        <v>112</v>
      </c>
      <c r="D11" s="2">
        <f t="shared" ref="D11:N11" si="2">D5+D6+D7+D8+D9</f>
        <v>612</v>
      </c>
      <c r="E11" s="2">
        <f t="shared" si="2"/>
        <v>412</v>
      </c>
      <c r="F11" s="2">
        <f t="shared" si="2"/>
        <v>112</v>
      </c>
      <c r="G11" s="2">
        <f t="shared" si="2"/>
        <v>112</v>
      </c>
      <c r="H11" s="2">
        <f t="shared" si="2"/>
        <v>710</v>
      </c>
      <c r="I11" s="2">
        <f t="shared" si="2"/>
        <v>112</v>
      </c>
      <c r="J11" s="2">
        <f t="shared" si="2"/>
        <v>428</v>
      </c>
      <c r="K11" s="2">
        <f t="shared" si="2"/>
        <v>112</v>
      </c>
      <c r="L11" s="2">
        <f t="shared" si="2"/>
        <v>412</v>
      </c>
      <c r="M11" s="2">
        <f t="shared" si="2"/>
        <v>112</v>
      </c>
      <c r="N11" s="2">
        <f t="shared" si="2"/>
        <v>112</v>
      </c>
      <c r="O11" s="1">
        <f t="shared" si="1"/>
        <v>3358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ProfitandLoss</vt:lpstr>
      <vt:lpstr>Sales</vt:lpstr>
      <vt:lpstr>Cars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2017-03-07T03:07:35Z</dcterms:created>
  <dcterms:modified xsi:type="dcterms:W3CDTF">2017-03-08T02:55:36Z</dcterms:modified>
</cp:coreProperties>
</file>